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firstSheet="1" activeTab="2"/>
  </bookViews>
  <sheets>
    <sheet name="Príjmy" sheetId="1" r:id="rId1"/>
    <sheet name="Výdavky" sheetId="2" r:id="rId2"/>
    <sheet name="rekapitulacia" sheetId="3" r:id="rId3"/>
  </sheets>
  <definedNames/>
  <calcPr fullCalcOnLoad="1"/>
</workbook>
</file>

<file path=xl/sharedStrings.xml><?xml version="1.0" encoding="utf-8"?>
<sst xmlns="http://schemas.openxmlformats.org/spreadsheetml/2006/main" count="103" uniqueCount="76">
  <si>
    <t>Rozpočtové príjmy</t>
  </si>
  <si>
    <t>Ukazovateľ</t>
  </si>
  <si>
    <t>schválený</t>
  </si>
  <si>
    <t>očakávaná</t>
  </si>
  <si>
    <t>skutočnosť</t>
  </si>
  <si>
    <t>rozpočet</t>
  </si>
  <si>
    <t>Bežné príjmy</t>
  </si>
  <si>
    <t>Daňové príjmy</t>
  </si>
  <si>
    <t>Nedaňové príjmy</t>
  </si>
  <si>
    <t>Granty a transfery</t>
  </si>
  <si>
    <t>Bežné príjmy spolu</t>
  </si>
  <si>
    <t>Kapitálové príjmy</t>
  </si>
  <si>
    <t>Kapitálové príjmy spolu</t>
  </si>
  <si>
    <t>Finančné operácie príjmové</t>
  </si>
  <si>
    <t>Príjmy z transakcií s fin. aktívami a pasívami</t>
  </si>
  <si>
    <t>Prijaté úvery, pôžičky, návratné fin. Výpomoci</t>
  </si>
  <si>
    <t>Finančné operácie príjmové spolu</t>
  </si>
  <si>
    <t>Príjmy spolu</t>
  </si>
  <si>
    <t>Rozpočtové výdavky</t>
  </si>
  <si>
    <t>600  Bežné výdavky</t>
  </si>
  <si>
    <t>01 116</t>
  </si>
  <si>
    <t>03 200</t>
  </si>
  <si>
    <t>05 100</t>
  </si>
  <si>
    <t>06 600</t>
  </si>
  <si>
    <t>Bežné výdavky spolu</t>
  </si>
  <si>
    <t>700 Kapitálové výdavky</t>
  </si>
  <si>
    <t>Kapitálové výdavky spolu</t>
  </si>
  <si>
    <t>Finančné operácie výdavkové</t>
  </si>
  <si>
    <t>800 Výdavky z transakcií s fin. aktívami a pasívami</t>
  </si>
  <si>
    <t>Finančné operácie výdavkové  spolu</t>
  </si>
  <si>
    <t>Výdavky spolu</t>
  </si>
  <si>
    <t>Rekapitulácia príjmov a výdavkov</t>
  </si>
  <si>
    <t xml:space="preserve">Bežné príjmy </t>
  </si>
  <si>
    <t xml:space="preserve">Kapitálové príjmy </t>
  </si>
  <si>
    <t>Príjmové finančné operácie</t>
  </si>
  <si>
    <t>Rozpočtové príjmy spolu</t>
  </si>
  <si>
    <t>Bežné výdavky</t>
  </si>
  <si>
    <t>Kapitálové výdavky</t>
  </si>
  <si>
    <t>Výdavkové finančné operácie</t>
  </si>
  <si>
    <t>Rozpočtové výdavky spolu</t>
  </si>
  <si>
    <t>Hospodárenie obce</t>
  </si>
  <si>
    <t>Vypracovala: Zuzana Jurišová</t>
  </si>
  <si>
    <t>Starosta obce:  Róbert Repka</t>
  </si>
  <si>
    <t>Starosta obce: Róbert Repka</t>
  </si>
  <si>
    <t>Vypracovala:  Zuzana Jurišová</t>
  </si>
  <si>
    <t>vv</t>
  </si>
  <si>
    <t>Občianska vybavenosť kamerový systém</t>
  </si>
  <si>
    <t>0</t>
  </si>
  <si>
    <t>Verejná zeleň kosačka, komponenty</t>
  </si>
  <si>
    <t>Plánovanie, manažment, kontrola</t>
  </si>
  <si>
    <t>Prostredie pre život, vodárenské služby</t>
  </si>
  <si>
    <t>Služby občanom</t>
  </si>
  <si>
    <t>Interné služby</t>
  </si>
  <si>
    <t>Dom smútku, miestny rozhlas, nájomný dom</t>
  </si>
  <si>
    <t>Odpadové hospodárstvo</t>
  </si>
  <si>
    <t>Šport</t>
  </si>
  <si>
    <t>Kultúrny dom a knižnica</t>
  </si>
  <si>
    <t>03100</t>
  </si>
  <si>
    <t>Vzdlávanie školstvo</t>
  </si>
  <si>
    <t xml:space="preserve">04 200 </t>
  </si>
  <si>
    <t>Kúpa pozemku</t>
  </si>
  <si>
    <t xml:space="preserve">                                            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m</t>
  </si>
  <si>
    <t>02 110</t>
  </si>
  <si>
    <t>04 200</t>
  </si>
  <si>
    <t>06 200</t>
  </si>
  <si>
    <t>07 400</t>
  </si>
  <si>
    <t>08 600</t>
  </si>
  <si>
    <t>09 600</t>
  </si>
  <si>
    <t>10 100</t>
  </si>
  <si>
    <t>Cestná údržba,miestne komunikácie</t>
  </si>
  <si>
    <t>Siladice,06.12.2017</t>
  </si>
  <si>
    <t>Siladice, 06.12.2017</t>
  </si>
  <si>
    <t>Rozpočet na rok 2018 schválený na zasadnutí Obecného zastupiteľstva dňa 06.12.2017</t>
  </si>
  <si>
    <t>Uznesením č. 30/2017/A</t>
  </si>
  <si>
    <t>Rozpočty na roky 2019 a 2020 Obecné zastupiteľstvo dňa 06.12.2017 zobralo na vedomie</t>
  </si>
  <si>
    <t>30/2017/B</t>
  </si>
</sst>
</file>

<file path=xl/styles.xml><?xml version="1.0" encoding="utf-8"?>
<styleSheet xmlns="http://schemas.openxmlformats.org/spreadsheetml/2006/main">
  <numFmts count="1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#.00"/>
  </numFmts>
  <fonts count="40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72" fontId="0" fillId="0" borderId="12" xfId="0" applyNumberFormat="1" applyBorder="1" applyAlignment="1">
      <alignment/>
    </xf>
    <xf numFmtId="0" fontId="0" fillId="33" borderId="12" xfId="0" applyFill="1" applyBorder="1" applyAlignment="1">
      <alignment/>
    </xf>
    <xf numFmtId="0" fontId="5" fillId="33" borderId="12" xfId="0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5" fillId="34" borderId="12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/>
    </xf>
    <xf numFmtId="49" fontId="0" fillId="33" borderId="12" xfId="0" applyNumberForma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5" fillId="33" borderId="12" xfId="0" applyFont="1" applyFill="1" applyBorder="1" applyAlignment="1">
      <alignment horizontal="center"/>
    </xf>
    <xf numFmtId="4" fontId="1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4" fontId="4" fillId="35" borderId="12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49" fontId="0" fillId="0" borderId="12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5" fillId="34" borderId="12" xfId="0" applyFont="1" applyFill="1" applyBorder="1" applyAlignment="1">
      <alignment/>
    </xf>
    <xf numFmtId="49" fontId="5" fillId="0" borderId="12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49" fontId="0" fillId="0" borderId="12" xfId="0" applyNumberFormat="1" applyBorder="1" applyAlignment="1">
      <alignment horizontal="center"/>
    </xf>
    <xf numFmtId="0" fontId="4" fillId="33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4" fillId="34" borderId="12" xfId="0" applyFont="1" applyFill="1" applyBorder="1" applyAlignment="1">
      <alignment/>
    </xf>
    <xf numFmtId="0" fontId="4" fillId="35" borderId="12" xfId="0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E22" sqref="E22"/>
    </sheetView>
  </sheetViews>
  <sheetFormatPr defaultColWidth="11.57421875" defaultRowHeight="12.75"/>
  <cols>
    <col min="1" max="1" width="8.140625" style="0" customWidth="1"/>
    <col min="2" max="2" width="38.00390625" style="0" customWidth="1"/>
    <col min="3" max="3" width="13.140625" style="0" customWidth="1"/>
    <col min="4" max="5" width="13.28125" style="0" customWidth="1"/>
    <col min="6" max="6" width="13.00390625" style="0" customWidth="1"/>
    <col min="7" max="7" width="12.8515625" style="0" customWidth="1"/>
    <col min="8" max="9" width="13.28125" style="0" customWidth="1"/>
  </cols>
  <sheetData>
    <row r="1" spans="1:9" ht="18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7" ht="12.75">
      <c r="A2" s="30"/>
      <c r="B2" s="30"/>
      <c r="C2" s="30"/>
      <c r="D2" s="30"/>
      <c r="E2" s="30"/>
      <c r="F2" s="30"/>
      <c r="G2" s="30"/>
    </row>
    <row r="3" spans="1:7" ht="15" hidden="1">
      <c r="A3" s="31"/>
      <c r="B3" s="31"/>
      <c r="C3" s="31"/>
      <c r="D3" s="31"/>
      <c r="E3" s="31"/>
      <c r="F3" s="31"/>
      <c r="G3" s="31"/>
    </row>
    <row r="4" spans="1:9" ht="15.75">
      <c r="A4" s="32"/>
      <c r="B4" s="32"/>
      <c r="C4" s="32"/>
      <c r="D4" s="32"/>
      <c r="E4" s="32"/>
      <c r="F4" s="32"/>
      <c r="G4" s="32"/>
      <c r="H4" s="32"/>
      <c r="I4" s="32"/>
    </row>
    <row r="5" spans="1:9" ht="15">
      <c r="A5" s="1"/>
      <c r="G5" s="2"/>
      <c r="H5" s="2"/>
      <c r="I5" s="2"/>
    </row>
    <row r="6" spans="1:9" ht="12.75">
      <c r="A6" s="33"/>
      <c r="B6" s="33"/>
      <c r="C6" s="3">
        <v>2015</v>
      </c>
      <c r="D6" s="4">
        <v>2016</v>
      </c>
      <c r="E6" s="4">
        <v>2017</v>
      </c>
      <c r="F6" s="4">
        <v>2017</v>
      </c>
      <c r="G6" s="4">
        <v>2018</v>
      </c>
      <c r="H6" s="4">
        <v>2019</v>
      </c>
      <c r="I6" s="4">
        <v>2020</v>
      </c>
    </row>
    <row r="7" spans="1:9" ht="12.75">
      <c r="A7" s="34" t="s">
        <v>1</v>
      </c>
      <c r="B7" s="34"/>
      <c r="C7" s="5"/>
      <c r="D7" s="6"/>
      <c r="E7" s="6" t="s">
        <v>2</v>
      </c>
      <c r="F7" s="6" t="s">
        <v>3</v>
      </c>
      <c r="G7" s="6" t="s">
        <v>2</v>
      </c>
      <c r="H7" s="6" t="s">
        <v>2</v>
      </c>
      <c r="I7" s="6" t="s">
        <v>2</v>
      </c>
    </row>
    <row r="8" spans="1:9" ht="12.75">
      <c r="A8" s="35"/>
      <c r="B8" s="35"/>
      <c r="C8" s="6" t="s">
        <v>4</v>
      </c>
      <c r="D8" s="6" t="s">
        <v>4</v>
      </c>
      <c r="E8" s="6" t="s">
        <v>5</v>
      </c>
      <c r="F8" s="6" t="s">
        <v>4</v>
      </c>
      <c r="G8" s="6" t="s">
        <v>5</v>
      </c>
      <c r="H8" s="6" t="s">
        <v>5</v>
      </c>
      <c r="I8" s="6" t="s">
        <v>5</v>
      </c>
    </row>
    <row r="9" spans="1:9" ht="2.25" customHeight="1">
      <c r="A9" s="36"/>
      <c r="B9" s="36"/>
      <c r="C9" s="7"/>
      <c r="D9" s="7"/>
      <c r="E9" s="7"/>
      <c r="F9" s="7"/>
      <c r="G9" s="7"/>
      <c r="H9" s="7"/>
      <c r="I9" s="7"/>
    </row>
    <row r="10" spans="1:9" ht="12.75" customHeight="1">
      <c r="A10" s="36"/>
      <c r="B10" s="36"/>
      <c r="C10" s="36"/>
      <c r="D10" s="36"/>
      <c r="E10" s="36"/>
      <c r="F10" s="36"/>
      <c r="G10" s="36"/>
      <c r="H10" s="36"/>
      <c r="I10" s="36"/>
    </row>
    <row r="11" spans="1:9" ht="12.75">
      <c r="A11" s="37" t="s">
        <v>6</v>
      </c>
      <c r="B11" s="37"/>
      <c r="C11" s="37"/>
      <c r="D11" s="37"/>
      <c r="E11" s="37"/>
      <c r="F11" s="37"/>
      <c r="G11" s="37"/>
      <c r="H11" s="37"/>
      <c r="I11" s="37"/>
    </row>
    <row r="12" spans="1:9" ht="12.75">
      <c r="A12" s="36"/>
      <c r="B12" s="36"/>
      <c r="C12" s="36"/>
      <c r="D12" s="36"/>
      <c r="E12" s="36"/>
      <c r="F12" s="36"/>
      <c r="G12" s="36"/>
      <c r="H12" s="36"/>
      <c r="I12" s="36"/>
    </row>
    <row r="13" spans="1:9" ht="12.75">
      <c r="A13" s="8">
        <v>100</v>
      </c>
      <c r="B13" s="7" t="s">
        <v>7</v>
      </c>
      <c r="C13" s="9">
        <v>201169.7</v>
      </c>
      <c r="D13" s="9">
        <v>220992.76</v>
      </c>
      <c r="E13" s="9">
        <v>217044</v>
      </c>
      <c r="F13" s="9">
        <v>217000</v>
      </c>
      <c r="G13" s="9">
        <v>217500</v>
      </c>
      <c r="H13" s="9">
        <v>218500</v>
      </c>
      <c r="I13" s="9">
        <v>218600</v>
      </c>
    </row>
    <row r="14" spans="1:9" ht="12.75">
      <c r="A14" s="8">
        <v>200</v>
      </c>
      <c r="B14" s="7" t="s">
        <v>8</v>
      </c>
      <c r="C14" s="9">
        <v>15103.91</v>
      </c>
      <c r="D14" s="9">
        <v>30823.53</v>
      </c>
      <c r="E14" s="9">
        <v>21600</v>
      </c>
      <c r="F14" s="9">
        <v>21800</v>
      </c>
      <c r="G14" s="9">
        <v>23000</v>
      </c>
      <c r="H14" s="9">
        <v>22500</v>
      </c>
      <c r="I14" s="9">
        <v>22600</v>
      </c>
    </row>
    <row r="15" spans="1:9" ht="12.75">
      <c r="A15" s="8">
        <v>300</v>
      </c>
      <c r="B15" s="7" t="s">
        <v>9</v>
      </c>
      <c r="C15" s="9">
        <v>60006.83</v>
      </c>
      <c r="D15" s="9">
        <v>57541</v>
      </c>
      <c r="E15" s="9">
        <v>56875</v>
      </c>
      <c r="F15" s="9">
        <v>57000</v>
      </c>
      <c r="G15" s="9">
        <v>58000</v>
      </c>
      <c r="H15" s="9">
        <v>58500</v>
      </c>
      <c r="I15" s="9">
        <v>58600</v>
      </c>
    </row>
    <row r="16" spans="1:9" ht="12.75">
      <c r="A16" s="10"/>
      <c r="B16" s="11" t="s">
        <v>10</v>
      </c>
      <c r="C16" s="12">
        <f aca="true" t="shared" si="0" ref="C16:I16">SUM(C13:C15)</f>
        <v>276280.44</v>
      </c>
      <c r="D16" s="12">
        <f t="shared" si="0"/>
        <v>309357.29000000004</v>
      </c>
      <c r="E16" s="12">
        <f t="shared" si="0"/>
        <v>295519</v>
      </c>
      <c r="F16" s="12">
        <f t="shared" si="0"/>
        <v>295800</v>
      </c>
      <c r="G16" s="12">
        <f t="shared" si="0"/>
        <v>298500</v>
      </c>
      <c r="H16" s="12">
        <f t="shared" si="0"/>
        <v>299500</v>
      </c>
      <c r="I16" s="12">
        <f t="shared" si="0"/>
        <v>299800</v>
      </c>
    </row>
    <row r="17" spans="1:9" ht="12.75">
      <c r="A17" s="36"/>
      <c r="B17" s="36"/>
      <c r="C17" s="36"/>
      <c r="D17" s="36"/>
      <c r="E17" s="36"/>
      <c r="F17" s="36"/>
      <c r="G17" s="36"/>
      <c r="H17" s="36"/>
      <c r="I17" s="36"/>
    </row>
    <row r="18" spans="1:9" ht="12.75">
      <c r="A18" s="36"/>
      <c r="B18" s="36"/>
      <c r="C18" s="36"/>
      <c r="D18" s="36"/>
      <c r="E18" s="36"/>
      <c r="F18" s="36"/>
      <c r="G18" s="36"/>
      <c r="H18" s="36"/>
      <c r="I18" s="36"/>
    </row>
    <row r="19" spans="1:9" ht="12.75">
      <c r="A19" s="37" t="s">
        <v>11</v>
      </c>
      <c r="B19" s="37"/>
      <c r="C19" s="37"/>
      <c r="D19" s="37"/>
      <c r="E19" s="37"/>
      <c r="F19" s="37"/>
      <c r="G19" s="37"/>
      <c r="H19" s="37"/>
      <c r="I19" s="37"/>
    </row>
    <row r="20" spans="1:9" ht="12.75">
      <c r="A20" s="36"/>
      <c r="B20" s="36"/>
      <c r="C20" s="36"/>
      <c r="D20" s="36"/>
      <c r="E20" s="36"/>
      <c r="F20" s="36"/>
      <c r="G20" s="36"/>
      <c r="H20" s="36"/>
      <c r="I20" s="36"/>
    </row>
    <row r="21" spans="1:9" ht="12.75">
      <c r="A21" s="8">
        <v>200</v>
      </c>
      <c r="B21" s="7" t="s">
        <v>8</v>
      </c>
      <c r="C21" s="9">
        <v>21510.6</v>
      </c>
      <c r="D21" s="9">
        <v>940</v>
      </c>
      <c r="E21" s="9">
        <v>0</v>
      </c>
      <c r="F21" s="9">
        <v>22500</v>
      </c>
      <c r="G21" s="9">
        <v>0</v>
      </c>
      <c r="H21" s="13">
        <v>0</v>
      </c>
      <c r="I21" s="13">
        <v>0</v>
      </c>
    </row>
    <row r="22" spans="1:9" ht="12.75">
      <c r="A22" s="8">
        <v>300</v>
      </c>
      <c r="B22" s="7" t="s">
        <v>9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3">
        <v>0</v>
      </c>
      <c r="I22" s="13">
        <v>0</v>
      </c>
    </row>
    <row r="23" spans="1:9" ht="12.75">
      <c r="A23" s="10"/>
      <c r="B23" s="11" t="s">
        <v>12</v>
      </c>
      <c r="C23" s="12">
        <f aca="true" t="shared" si="1" ref="C23:I23">SUM(C21:C22)</f>
        <v>21510.6</v>
      </c>
      <c r="D23" s="12">
        <f t="shared" si="1"/>
        <v>940</v>
      </c>
      <c r="E23" s="12">
        <f t="shared" si="1"/>
        <v>0</v>
      </c>
      <c r="F23" s="12">
        <f t="shared" si="1"/>
        <v>22500</v>
      </c>
      <c r="G23" s="12">
        <v>0</v>
      </c>
      <c r="H23" s="14">
        <f t="shared" si="1"/>
        <v>0</v>
      </c>
      <c r="I23" s="14">
        <f t="shared" si="1"/>
        <v>0</v>
      </c>
    </row>
    <row r="24" spans="1:9" ht="12.75">
      <c r="A24" s="36"/>
      <c r="B24" s="36"/>
      <c r="C24" s="36"/>
      <c r="D24" s="36"/>
      <c r="E24" s="36"/>
      <c r="F24" s="36"/>
      <c r="G24" s="36"/>
      <c r="H24" s="36"/>
      <c r="I24" s="36"/>
    </row>
    <row r="25" spans="1:9" ht="12.75">
      <c r="A25" s="36"/>
      <c r="B25" s="36"/>
      <c r="C25" s="36"/>
      <c r="D25" s="36"/>
      <c r="E25" s="36"/>
      <c r="F25" s="36"/>
      <c r="G25" s="36"/>
      <c r="H25" s="36"/>
      <c r="I25" s="36"/>
    </row>
    <row r="26" spans="1:9" ht="12.75">
      <c r="A26" s="37" t="s">
        <v>13</v>
      </c>
      <c r="B26" s="37"/>
      <c r="C26" s="37"/>
      <c r="D26" s="37"/>
      <c r="E26" s="37"/>
      <c r="F26" s="37"/>
      <c r="G26" s="37"/>
      <c r="H26" s="37"/>
      <c r="I26" s="37"/>
    </row>
    <row r="27" spans="1:9" ht="12.75">
      <c r="A27" s="36"/>
      <c r="B27" s="36"/>
      <c r="C27" s="36"/>
      <c r="D27" s="36"/>
      <c r="E27" s="36"/>
      <c r="F27" s="36"/>
      <c r="G27" s="36"/>
      <c r="H27" s="36"/>
      <c r="I27" s="36"/>
    </row>
    <row r="28" spans="1:9" ht="12.75">
      <c r="A28" s="8">
        <v>400</v>
      </c>
      <c r="B28" s="7" t="s">
        <v>14</v>
      </c>
      <c r="C28" s="9">
        <v>0</v>
      </c>
      <c r="D28" s="9">
        <v>0</v>
      </c>
      <c r="E28" s="9" t="s">
        <v>45</v>
      </c>
      <c r="F28" s="9">
        <v>0</v>
      </c>
      <c r="G28" s="9">
        <v>0</v>
      </c>
      <c r="H28" s="9">
        <v>0</v>
      </c>
      <c r="I28" s="9">
        <v>0</v>
      </c>
    </row>
    <row r="29" spans="1:9" ht="12.75">
      <c r="A29" s="8">
        <v>500</v>
      </c>
      <c r="B29" s="7" t="s">
        <v>15</v>
      </c>
      <c r="C29" s="13">
        <v>0</v>
      </c>
      <c r="D29" s="9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</row>
    <row r="30" spans="1:9" ht="12.75">
      <c r="A30" s="10"/>
      <c r="B30" s="11" t="s">
        <v>16</v>
      </c>
      <c r="C30" s="12">
        <f aca="true" t="shared" si="2" ref="C30:I30">SUM(C28:C29)</f>
        <v>0</v>
      </c>
      <c r="D30" s="12">
        <f t="shared" si="2"/>
        <v>0</v>
      </c>
      <c r="E30" s="12">
        <f t="shared" si="2"/>
        <v>0</v>
      </c>
      <c r="F30" s="12">
        <v>0</v>
      </c>
      <c r="G30" s="14">
        <v>0</v>
      </c>
      <c r="H30" s="14">
        <f t="shared" si="2"/>
        <v>0</v>
      </c>
      <c r="I30" s="14">
        <f t="shared" si="2"/>
        <v>0</v>
      </c>
    </row>
    <row r="31" spans="1:9" ht="12.75">
      <c r="A31" s="36"/>
      <c r="B31" s="36"/>
      <c r="C31" s="36"/>
      <c r="D31" s="36"/>
      <c r="E31" s="36"/>
      <c r="F31" s="36"/>
      <c r="G31" s="36"/>
      <c r="H31" s="36"/>
      <c r="I31" s="36"/>
    </row>
    <row r="32" spans="1:9" ht="12.75">
      <c r="A32" s="38" t="s">
        <v>17</v>
      </c>
      <c r="B32" s="38"/>
      <c r="C32" s="15">
        <f aca="true" t="shared" si="3" ref="C32:I32">SUM(C16+C23+C30)</f>
        <v>297791.04</v>
      </c>
      <c r="D32" s="15">
        <f t="shared" si="3"/>
        <v>310297.29000000004</v>
      </c>
      <c r="E32" s="15">
        <f t="shared" si="3"/>
        <v>295519</v>
      </c>
      <c r="F32" s="15">
        <f t="shared" si="3"/>
        <v>318300</v>
      </c>
      <c r="G32" s="15">
        <f t="shared" si="3"/>
        <v>298500</v>
      </c>
      <c r="H32" s="15">
        <f t="shared" si="3"/>
        <v>299500</v>
      </c>
      <c r="I32" s="15">
        <f t="shared" si="3"/>
        <v>299800</v>
      </c>
    </row>
    <row r="34" spans="1:2" ht="12.75">
      <c r="A34" s="27" t="s">
        <v>71</v>
      </c>
      <c r="B34" s="28"/>
    </row>
    <row r="35" spans="1:2" ht="12.75">
      <c r="A35" s="2"/>
      <c r="B35" s="2"/>
    </row>
    <row r="36" spans="1:2" ht="12.75">
      <c r="A36" s="27" t="s">
        <v>41</v>
      </c>
      <c r="B36" s="28"/>
    </row>
    <row r="37" spans="1:2" ht="12.75">
      <c r="A37" s="28"/>
      <c r="B37" s="28"/>
    </row>
    <row r="38" spans="1:2" ht="12.75">
      <c r="A38" s="27" t="s">
        <v>42</v>
      </c>
      <c r="B38" s="28"/>
    </row>
  </sheetData>
  <sheetProtection selectLockedCells="1" selectUnlockedCells="1"/>
  <mergeCells count="23">
    <mergeCell ref="A32:B32"/>
    <mergeCell ref="A19:I19"/>
    <mergeCell ref="A20:I20"/>
    <mergeCell ref="A24:I25"/>
    <mergeCell ref="A26:I26"/>
    <mergeCell ref="A27:I27"/>
    <mergeCell ref="A31:I31"/>
    <mergeCell ref="A8:B8"/>
    <mergeCell ref="A9:B9"/>
    <mergeCell ref="A10:I10"/>
    <mergeCell ref="A11:I11"/>
    <mergeCell ref="A12:I12"/>
    <mergeCell ref="A17:I18"/>
    <mergeCell ref="A34:B34"/>
    <mergeCell ref="A36:B36"/>
    <mergeCell ref="A37:B37"/>
    <mergeCell ref="A38:B38"/>
    <mergeCell ref="A1:I1"/>
    <mergeCell ref="A2:G2"/>
    <mergeCell ref="A3:G3"/>
    <mergeCell ref="A4:I4"/>
    <mergeCell ref="A6:B6"/>
    <mergeCell ref="A7:B7"/>
  </mergeCells>
  <printOptions/>
  <pageMargins left="0.38958333333333334" right="0.3736111111111111" top="0.6756944444444444" bottom="0.5729166666666666" header="0.5770833333333333" footer="0.4743055555555555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A33" sqref="A33:I33"/>
    </sheetView>
  </sheetViews>
  <sheetFormatPr defaultColWidth="11.57421875" defaultRowHeight="12.75"/>
  <cols>
    <col min="1" max="1" width="8.00390625" style="0" customWidth="1"/>
    <col min="2" max="2" width="40.00390625" style="0" customWidth="1"/>
    <col min="3" max="7" width="12.8515625" style="0" customWidth="1"/>
    <col min="8" max="9" width="12.7109375" style="0" customWidth="1"/>
  </cols>
  <sheetData>
    <row r="1" spans="1:9" ht="18">
      <c r="A1" s="29" t="s">
        <v>18</v>
      </c>
      <c r="B1" s="29"/>
      <c r="C1" s="29"/>
      <c r="D1" s="29"/>
      <c r="E1" s="29"/>
      <c r="F1" s="29"/>
      <c r="G1" s="29"/>
      <c r="H1" s="29"/>
      <c r="I1" s="29"/>
    </row>
    <row r="2" spans="1:7" ht="12.75" hidden="1">
      <c r="A2" s="30"/>
      <c r="B2" s="30"/>
      <c r="C2" s="30"/>
      <c r="D2" s="30"/>
      <c r="E2" s="30"/>
      <c r="F2" s="30"/>
      <c r="G2" s="30"/>
    </row>
    <row r="3" spans="1:7" ht="15" hidden="1">
      <c r="A3" s="31"/>
      <c r="B3" s="31"/>
      <c r="C3" s="31"/>
      <c r="D3" s="31"/>
      <c r="E3" s="31"/>
      <c r="F3" s="31"/>
      <c r="G3" s="31"/>
    </row>
    <row r="4" spans="1:9" ht="15.75" hidden="1">
      <c r="A4" s="32"/>
      <c r="B4" s="32"/>
      <c r="C4" s="32"/>
      <c r="D4" s="32"/>
      <c r="E4" s="32"/>
      <c r="F4" s="32"/>
      <c r="G4" s="32"/>
      <c r="H4" s="32"/>
      <c r="I4" s="32"/>
    </row>
    <row r="5" spans="1:9" ht="15">
      <c r="A5" s="1"/>
      <c r="G5" s="2"/>
      <c r="H5" s="2"/>
      <c r="I5" s="2"/>
    </row>
    <row r="6" spans="1:9" ht="12.75">
      <c r="A6" s="33"/>
      <c r="B6" s="33"/>
      <c r="C6" s="3">
        <v>2015</v>
      </c>
      <c r="D6" s="4">
        <v>2016</v>
      </c>
      <c r="E6" s="4">
        <v>2017</v>
      </c>
      <c r="F6" s="4">
        <v>2017</v>
      </c>
      <c r="G6" s="4">
        <v>2018</v>
      </c>
      <c r="H6" s="4">
        <v>2019</v>
      </c>
      <c r="I6" s="4">
        <v>2020</v>
      </c>
    </row>
    <row r="7" spans="1:9" ht="12.75">
      <c r="A7" s="34" t="s">
        <v>1</v>
      </c>
      <c r="B7" s="34"/>
      <c r="C7" s="5"/>
      <c r="D7" s="6"/>
      <c r="E7" s="6" t="s">
        <v>2</v>
      </c>
      <c r="F7" s="6" t="s">
        <v>3</v>
      </c>
      <c r="G7" s="6" t="s">
        <v>2</v>
      </c>
      <c r="H7" s="6" t="s">
        <v>2</v>
      </c>
      <c r="I7" s="6" t="s">
        <v>2</v>
      </c>
    </row>
    <row r="8" spans="1:9" ht="12.75">
      <c r="A8" s="35"/>
      <c r="B8" s="35"/>
      <c r="C8" s="6" t="s">
        <v>4</v>
      </c>
      <c r="D8" s="6" t="s">
        <v>4</v>
      </c>
      <c r="E8" s="6" t="s">
        <v>5</v>
      </c>
      <c r="F8" s="6" t="s">
        <v>4</v>
      </c>
      <c r="G8" s="6" t="s">
        <v>5</v>
      </c>
      <c r="H8" s="6" t="s">
        <v>5</v>
      </c>
      <c r="I8" s="6" t="s">
        <v>5</v>
      </c>
    </row>
    <row r="9" spans="1:9" ht="2.25" customHeight="1">
      <c r="A9" s="36"/>
      <c r="B9" s="36"/>
      <c r="C9" s="7"/>
      <c r="D9" s="7"/>
      <c r="E9" s="7"/>
      <c r="F9" s="7"/>
      <c r="G9" s="7"/>
      <c r="H9" s="7"/>
      <c r="I9" s="7"/>
    </row>
    <row r="10" spans="1:13" ht="12.75">
      <c r="A10" s="37" t="s">
        <v>19</v>
      </c>
      <c r="B10" s="37"/>
      <c r="C10" s="37"/>
      <c r="D10" s="37"/>
      <c r="E10" s="37"/>
      <c r="F10" s="37"/>
      <c r="G10" s="37"/>
      <c r="H10" s="37"/>
      <c r="I10" s="37"/>
      <c r="M10" t="s">
        <v>61</v>
      </c>
    </row>
    <row r="11" spans="1:11" ht="5.25" customHeight="1">
      <c r="A11" s="37"/>
      <c r="B11" s="37"/>
      <c r="C11" s="37"/>
      <c r="D11" s="37"/>
      <c r="E11" s="37"/>
      <c r="F11" s="37"/>
      <c r="G11" s="37"/>
      <c r="H11" s="37"/>
      <c r="I11" s="37"/>
      <c r="K11" s="18"/>
    </row>
    <row r="12" spans="1:11" ht="12.75">
      <c r="A12" s="16" t="s">
        <v>20</v>
      </c>
      <c r="B12" s="7" t="s">
        <v>49</v>
      </c>
      <c r="C12" s="17">
        <v>79089.68</v>
      </c>
      <c r="D12" s="18">
        <v>77736.37</v>
      </c>
      <c r="E12" s="18">
        <v>88390</v>
      </c>
      <c r="F12" s="18">
        <v>87530</v>
      </c>
      <c r="G12" s="18">
        <v>90100</v>
      </c>
      <c r="H12" s="18">
        <v>88500</v>
      </c>
      <c r="I12" s="18">
        <v>88600</v>
      </c>
      <c r="K12" s="18"/>
    </row>
    <row r="13" spans="1:11" ht="12.75">
      <c r="A13" s="26" t="s">
        <v>62</v>
      </c>
      <c r="B13" s="7" t="s">
        <v>50</v>
      </c>
      <c r="C13" s="18">
        <v>31548.16</v>
      </c>
      <c r="D13" s="18">
        <v>24839.49</v>
      </c>
      <c r="E13" s="18">
        <v>38000</v>
      </c>
      <c r="F13" s="18">
        <v>35700</v>
      </c>
      <c r="G13" s="18">
        <v>35000</v>
      </c>
      <c r="H13" s="18">
        <v>33000</v>
      </c>
      <c r="I13" s="18">
        <v>32000</v>
      </c>
      <c r="K13" s="18"/>
    </row>
    <row r="14" spans="1:11" ht="12.75">
      <c r="A14" s="26" t="s">
        <v>57</v>
      </c>
      <c r="B14" s="7" t="s">
        <v>58</v>
      </c>
      <c r="C14" s="18">
        <v>89000</v>
      </c>
      <c r="D14" s="18">
        <v>110016.77</v>
      </c>
      <c r="E14" s="18">
        <v>95000</v>
      </c>
      <c r="F14" s="18">
        <v>95000</v>
      </c>
      <c r="G14" s="18">
        <v>95000</v>
      </c>
      <c r="H14" s="18">
        <v>97000</v>
      </c>
      <c r="I14" s="18">
        <v>97000</v>
      </c>
      <c r="K14" s="18"/>
    </row>
    <row r="15" spans="1:11" ht="12.75">
      <c r="A15" s="26" t="s">
        <v>63</v>
      </c>
      <c r="B15" s="7" t="s">
        <v>51</v>
      </c>
      <c r="C15" s="18">
        <v>1915.48</v>
      </c>
      <c r="D15" s="18">
        <v>1144.29</v>
      </c>
      <c r="E15" s="18">
        <v>1600</v>
      </c>
      <c r="F15" s="18">
        <v>1530</v>
      </c>
      <c r="G15" s="18">
        <v>1700</v>
      </c>
      <c r="H15" s="18">
        <v>1700</v>
      </c>
      <c r="I15" s="18">
        <v>1700</v>
      </c>
      <c r="K15" s="18"/>
    </row>
    <row r="16" spans="1:11" ht="12.75">
      <c r="A16" s="16" t="s">
        <v>22</v>
      </c>
      <c r="B16" s="7" t="s">
        <v>52</v>
      </c>
      <c r="C16" s="18">
        <v>3971.38</v>
      </c>
      <c r="D16" s="18">
        <v>530</v>
      </c>
      <c r="E16" s="18">
        <v>1000</v>
      </c>
      <c r="F16" s="18">
        <v>895</v>
      </c>
      <c r="G16" s="18">
        <v>1100</v>
      </c>
      <c r="H16" s="18">
        <v>1100</v>
      </c>
      <c r="I16" s="18">
        <v>1100</v>
      </c>
      <c r="K16" s="18"/>
    </row>
    <row r="17" spans="1:11" ht="12.75">
      <c r="A17" s="26" t="s">
        <v>64</v>
      </c>
      <c r="B17" s="7" t="s">
        <v>53</v>
      </c>
      <c r="C17" s="18">
        <v>1687.16</v>
      </c>
      <c r="D17" s="18">
        <v>1686.34</v>
      </c>
      <c r="E17" s="18">
        <v>6700</v>
      </c>
      <c r="F17" s="18">
        <v>5300</v>
      </c>
      <c r="G17" s="18">
        <v>4500</v>
      </c>
      <c r="H17" s="18">
        <v>2300</v>
      </c>
      <c r="I17" s="18">
        <v>2700</v>
      </c>
      <c r="K17" s="18"/>
    </row>
    <row r="18" spans="1:11" ht="12.75">
      <c r="A18" s="26" t="s">
        <v>65</v>
      </c>
      <c r="B18" s="7" t="s">
        <v>69</v>
      </c>
      <c r="C18" s="18">
        <v>1754.18</v>
      </c>
      <c r="D18" s="18">
        <v>3054</v>
      </c>
      <c r="E18" s="18">
        <v>3000</v>
      </c>
      <c r="F18" s="18">
        <v>21500</v>
      </c>
      <c r="G18" s="18">
        <v>3000</v>
      </c>
      <c r="H18" s="18">
        <v>3000</v>
      </c>
      <c r="I18" s="18">
        <v>3000</v>
      </c>
      <c r="K18" s="18"/>
    </row>
    <row r="19" spans="1:11" ht="12.75">
      <c r="A19" s="26" t="s">
        <v>66</v>
      </c>
      <c r="B19" s="7" t="s">
        <v>54</v>
      </c>
      <c r="C19" s="18">
        <v>20741.51</v>
      </c>
      <c r="D19" s="18">
        <v>21053.54</v>
      </c>
      <c r="E19" s="18">
        <v>22750</v>
      </c>
      <c r="F19" s="18">
        <v>22500</v>
      </c>
      <c r="G19" s="18">
        <v>22800</v>
      </c>
      <c r="H19" s="18">
        <v>22600</v>
      </c>
      <c r="I19" s="18">
        <v>22600</v>
      </c>
      <c r="K19" s="18"/>
    </row>
    <row r="20" spans="1:11" ht="12.75">
      <c r="A20" s="26" t="s">
        <v>67</v>
      </c>
      <c r="B20" s="7" t="s">
        <v>55</v>
      </c>
      <c r="C20" s="18">
        <v>6368.79</v>
      </c>
      <c r="D20" s="18">
        <v>6386.46</v>
      </c>
      <c r="E20" s="18">
        <v>6285</v>
      </c>
      <c r="F20" s="18">
        <v>6300</v>
      </c>
      <c r="G20" s="18">
        <v>8500</v>
      </c>
      <c r="H20" s="18">
        <v>7500</v>
      </c>
      <c r="I20" s="18">
        <v>7500</v>
      </c>
      <c r="K20" s="18"/>
    </row>
    <row r="21" spans="1:9" ht="12.75">
      <c r="A21" s="26" t="s">
        <v>68</v>
      </c>
      <c r="B21" s="7" t="s">
        <v>56</v>
      </c>
      <c r="C21" s="18">
        <v>11176.86</v>
      </c>
      <c r="D21" s="18">
        <v>26606.06</v>
      </c>
      <c r="E21" s="18">
        <v>24550</v>
      </c>
      <c r="F21" s="18">
        <v>23758</v>
      </c>
      <c r="G21" s="18">
        <v>23000</v>
      </c>
      <c r="H21" s="18">
        <v>23000</v>
      </c>
      <c r="I21" s="18">
        <v>22000</v>
      </c>
    </row>
    <row r="22" spans="1:9" ht="12.75">
      <c r="A22" s="19"/>
      <c r="B22" s="11" t="s">
        <v>24</v>
      </c>
      <c r="C22" s="14">
        <f>SUM(C12:C21)</f>
        <v>247253.2</v>
      </c>
      <c r="D22" s="14">
        <f>SUM(D12:D21)</f>
        <v>273053.32</v>
      </c>
      <c r="E22" s="14">
        <v>287275</v>
      </c>
      <c r="F22" s="14">
        <f>SUM(F12:F21)</f>
        <v>300013</v>
      </c>
      <c r="G22" s="14">
        <f>SUM(G12:G21)</f>
        <v>284700</v>
      </c>
      <c r="H22" s="14">
        <f>SUM(H12:H21)</f>
        <v>279700</v>
      </c>
      <c r="I22" s="14">
        <f>SUM(I12:I21)</f>
        <v>278200</v>
      </c>
    </row>
    <row r="23" spans="1:12" ht="12.75">
      <c r="A23" s="41"/>
      <c r="B23" s="41"/>
      <c r="C23" s="41"/>
      <c r="D23" s="41"/>
      <c r="E23" s="41"/>
      <c r="F23" s="41"/>
      <c r="G23" s="41"/>
      <c r="H23" s="41"/>
      <c r="I23" s="41"/>
      <c r="L23" s="18"/>
    </row>
    <row r="24" spans="1:12" ht="12.75">
      <c r="A24" s="39" t="s">
        <v>25</v>
      </c>
      <c r="B24" s="39"/>
      <c r="C24" s="39"/>
      <c r="D24" s="39"/>
      <c r="E24" s="39"/>
      <c r="F24" s="39"/>
      <c r="G24" s="39"/>
      <c r="H24" s="39"/>
      <c r="I24" s="39"/>
      <c r="L24" s="18"/>
    </row>
    <row r="25" spans="1:12" ht="5.25" customHeight="1">
      <c r="A25" s="39"/>
      <c r="B25" s="39"/>
      <c r="C25" s="39"/>
      <c r="D25" s="39"/>
      <c r="E25" s="39"/>
      <c r="F25" s="39"/>
      <c r="G25" s="39"/>
      <c r="H25" s="39"/>
      <c r="I25" s="39"/>
      <c r="L25" s="18"/>
    </row>
    <row r="26" spans="1:12" ht="12.75">
      <c r="A26" s="16" t="s">
        <v>21</v>
      </c>
      <c r="B26" s="7" t="s">
        <v>48</v>
      </c>
      <c r="C26" s="18">
        <v>5890</v>
      </c>
      <c r="D26" s="18">
        <v>0</v>
      </c>
      <c r="E26" s="18">
        <v>3500</v>
      </c>
      <c r="F26" s="18">
        <v>3500</v>
      </c>
      <c r="G26" s="18">
        <v>0</v>
      </c>
      <c r="H26" s="18">
        <v>0</v>
      </c>
      <c r="I26" s="18">
        <v>0</v>
      </c>
      <c r="L26" s="18"/>
    </row>
    <row r="27" spans="1:12" ht="12.75">
      <c r="A27" s="26" t="s">
        <v>59</v>
      </c>
      <c r="B27" s="7" t="s">
        <v>60</v>
      </c>
      <c r="C27" s="18"/>
      <c r="D27" s="18">
        <v>1</v>
      </c>
      <c r="E27" s="18"/>
      <c r="F27" s="18">
        <v>0</v>
      </c>
      <c r="G27" s="18">
        <v>0</v>
      </c>
      <c r="H27" s="18">
        <v>0</v>
      </c>
      <c r="I27" s="18"/>
      <c r="L27" s="18"/>
    </row>
    <row r="28" spans="1:12" ht="12.75">
      <c r="A28" s="26" t="s">
        <v>23</v>
      </c>
      <c r="B28" s="7" t="s">
        <v>46</v>
      </c>
      <c r="C28" s="18">
        <v>21510.6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L28" s="18"/>
    </row>
    <row r="29" spans="1:12" ht="12.75">
      <c r="A29" s="10"/>
      <c r="B29" s="11" t="s">
        <v>26</v>
      </c>
      <c r="C29" s="14">
        <f aca="true" t="shared" si="0" ref="C29:I29">SUM(C26:C28)</f>
        <v>27400.6</v>
      </c>
      <c r="D29" s="14">
        <f t="shared" si="0"/>
        <v>1</v>
      </c>
      <c r="E29" s="14">
        <f t="shared" si="0"/>
        <v>3500</v>
      </c>
      <c r="F29" s="14">
        <f t="shared" si="0"/>
        <v>3500</v>
      </c>
      <c r="G29" s="14">
        <f t="shared" si="0"/>
        <v>0</v>
      </c>
      <c r="H29" s="14">
        <f t="shared" si="0"/>
        <v>0</v>
      </c>
      <c r="I29" s="14">
        <f t="shared" si="0"/>
        <v>0</v>
      </c>
      <c r="L29" s="18"/>
    </row>
    <row r="30" spans="1:12" ht="2.25" customHeight="1">
      <c r="A30" s="37"/>
      <c r="B30" s="37"/>
      <c r="C30" s="37"/>
      <c r="D30" s="37"/>
      <c r="E30" s="37"/>
      <c r="F30" s="37"/>
      <c r="G30" s="37"/>
      <c r="H30" s="37"/>
      <c r="I30" s="37"/>
      <c r="L30" s="18"/>
    </row>
    <row r="31" spans="1:12" ht="12.75">
      <c r="A31" s="37" t="s">
        <v>27</v>
      </c>
      <c r="B31" s="37"/>
      <c r="C31" s="37"/>
      <c r="D31" s="37"/>
      <c r="E31" s="37"/>
      <c r="F31" s="37"/>
      <c r="G31" s="37"/>
      <c r="H31" s="37"/>
      <c r="I31" s="37"/>
      <c r="L31" s="18"/>
    </row>
    <row r="32" spans="1:12" ht="5.25" customHeight="1">
      <c r="A32" s="37"/>
      <c r="B32" s="37"/>
      <c r="C32" s="37"/>
      <c r="D32" s="37"/>
      <c r="E32" s="37"/>
      <c r="F32" s="37"/>
      <c r="G32" s="37"/>
      <c r="H32" s="37"/>
      <c r="I32" s="37"/>
      <c r="L32" s="18"/>
    </row>
    <row r="33" spans="1:9" ht="12.75">
      <c r="A33" s="40" t="s">
        <v>28</v>
      </c>
      <c r="B33" s="40"/>
      <c r="C33" s="40"/>
      <c r="D33" s="40"/>
      <c r="E33" s="40"/>
      <c r="F33" s="40"/>
      <c r="G33" s="40"/>
      <c r="H33" s="40"/>
      <c r="I33" s="40"/>
    </row>
    <row r="34" spans="1:9" ht="12.75">
      <c r="A34" s="40"/>
      <c r="B34" s="40"/>
      <c r="C34" s="40"/>
      <c r="D34" s="40"/>
      <c r="E34" s="40"/>
      <c r="F34" s="40"/>
      <c r="G34" s="40"/>
      <c r="H34" s="40"/>
      <c r="I34" s="40"/>
    </row>
    <row r="35" spans="1:9" ht="12.75">
      <c r="A35" s="26" t="s">
        <v>47</v>
      </c>
      <c r="B35" s="7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</row>
    <row r="36" spans="1:9" ht="12.75">
      <c r="A36" s="10"/>
      <c r="B36" s="11" t="s">
        <v>29</v>
      </c>
      <c r="C36" s="14">
        <f aca="true" t="shared" si="1" ref="C36:I36">SUM(C35:C35)</f>
        <v>0</v>
      </c>
      <c r="D36" s="14">
        <f t="shared" si="1"/>
        <v>0</v>
      </c>
      <c r="E36" s="14">
        <f t="shared" si="1"/>
        <v>0</v>
      </c>
      <c r="F36" s="14">
        <f t="shared" si="1"/>
        <v>0</v>
      </c>
      <c r="G36" s="14">
        <f t="shared" si="1"/>
        <v>0</v>
      </c>
      <c r="H36" s="14">
        <f t="shared" si="1"/>
        <v>0</v>
      </c>
      <c r="I36" s="14">
        <f t="shared" si="1"/>
        <v>0</v>
      </c>
    </row>
    <row r="37" spans="1:9" ht="12.75">
      <c r="A37" s="7"/>
      <c r="B37" s="7"/>
      <c r="C37" s="13"/>
      <c r="D37" s="13"/>
      <c r="E37" s="13"/>
      <c r="F37" s="13"/>
      <c r="G37" s="13"/>
      <c r="H37" s="13"/>
      <c r="I37" s="13"/>
    </row>
    <row r="38" spans="1:9" ht="12.75">
      <c r="A38" s="38" t="s">
        <v>30</v>
      </c>
      <c r="B38" s="38"/>
      <c r="C38" s="15">
        <f aca="true" t="shared" si="2" ref="C38:I38">SUM(C22+C29+C36)</f>
        <v>274653.8</v>
      </c>
      <c r="D38" s="15">
        <f t="shared" si="2"/>
        <v>273054.32</v>
      </c>
      <c r="E38" s="15">
        <f t="shared" si="2"/>
        <v>290775</v>
      </c>
      <c r="F38" s="15">
        <f t="shared" si="2"/>
        <v>303513</v>
      </c>
      <c r="G38" s="15">
        <f t="shared" si="2"/>
        <v>284700</v>
      </c>
      <c r="H38" s="15">
        <f t="shared" si="2"/>
        <v>279700</v>
      </c>
      <c r="I38" s="15">
        <f t="shared" si="2"/>
        <v>278200</v>
      </c>
    </row>
    <row r="39" spans="1:9" ht="12.75">
      <c r="A39" s="2"/>
      <c r="B39" s="2"/>
      <c r="C39" s="20"/>
      <c r="D39" s="20"/>
      <c r="E39" s="20"/>
      <c r="F39" s="20"/>
      <c r="G39" s="20"/>
      <c r="H39" s="20"/>
      <c r="I39" s="20"/>
    </row>
    <row r="40" spans="1:9" ht="12.75">
      <c r="A40" s="2"/>
      <c r="B40" s="2"/>
      <c r="C40" s="20"/>
      <c r="D40" s="20"/>
      <c r="E40" s="20"/>
      <c r="F40" s="20"/>
      <c r="G40" s="20"/>
      <c r="H40" s="20"/>
      <c r="I40" s="20"/>
    </row>
    <row r="41" spans="1:9" ht="12.75">
      <c r="A41" s="27" t="s">
        <v>70</v>
      </c>
      <c r="B41" s="28"/>
      <c r="C41" s="20"/>
      <c r="D41" s="20"/>
      <c r="E41" s="20"/>
      <c r="F41" s="20"/>
      <c r="G41" s="20"/>
      <c r="H41" s="20"/>
      <c r="I41" s="20"/>
    </row>
    <row r="42" spans="1:9" ht="12.75">
      <c r="A42" s="2"/>
      <c r="B42" s="2"/>
      <c r="C42" s="20"/>
      <c r="D42" s="20"/>
      <c r="E42" s="20"/>
      <c r="F42" s="20"/>
      <c r="G42" s="20"/>
      <c r="H42" s="20"/>
      <c r="I42" s="20"/>
    </row>
    <row r="43" spans="1:9" ht="12.75">
      <c r="A43" s="27" t="s">
        <v>41</v>
      </c>
      <c r="B43" s="28"/>
      <c r="C43" s="20"/>
      <c r="D43" s="20"/>
      <c r="E43" s="20"/>
      <c r="F43" s="20"/>
      <c r="G43" s="20"/>
      <c r="H43" s="20"/>
      <c r="I43" s="20"/>
    </row>
    <row r="44" spans="1:9" ht="12.75">
      <c r="A44" s="28"/>
      <c r="B44" s="28"/>
      <c r="C44" s="20"/>
      <c r="D44" s="20"/>
      <c r="E44" s="20"/>
      <c r="F44" s="20"/>
      <c r="G44" s="20"/>
      <c r="H44" s="20"/>
      <c r="I44" s="20"/>
    </row>
    <row r="45" spans="1:9" ht="12.75">
      <c r="A45" s="27" t="s">
        <v>43</v>
      </c>
      <c r="B45" s="28"/>
      <c r="C45" s="20"/>
      <c r="D45" s="20"/>
      <c r="E45" s="20"/>
      <c r="F45" s="20"/>
      <c r="G45" s="20"/>
      <c r="H45" s="20"/>
      <c r="I45" s="20"/>
    </row>
    <row r="46" spans="1:9" ht="12.75">
      <c r="A46" s="2"/>
      <c r="B46" s="2"/>
      <c r="C46" s="20"/>
      <c r="D46" s="20"/>
      <c r="E46" s="20"/>
      <c r="F46" s="20"/>
      <c r="G46" s="20"/>
      <c r="H46" s="20"/>
      <c r="I46" s="20"/>
    </row>
    <row r="47" spans="3:9" ht="12.75">
      <c r="C47" s="20"/>
      <c r="D47" s="20"/>
      <c r="E47" s="20"/>
      <c r="F47" s="20"/>
      <c r="G47" s="20"/>
      <c r="H47" s="20"/>
      <c r="I47" s="20"/>
    </row>
    <row r="48" spans="1:9" ht="12.75">
      <c r="A48" s="2"/>
      <c r="B48" s="2"/>
      <c r="C48" s="20"/>
      <c r="D48" s="20"/>
      <c r="E48" s="20"/>
      <c r="F48" s="20"/>
      <c r="G48" s="20"/>
      <c r="H48" s="20"/>
      <c r="I48" s="20"/>
    </row>
    <row r="49" spans="1:9" ht="12.75">
      <c r="A49" s="2"/>
      <c r="B49" s="2"/>
      <c r="C49" s="20"/>
      <c r="D49" s="20"/>
      <c r="E49" s="20"/>
      <c r="F49" s="20"/>
      <c r="G49" s="20"/>
      <c r="H49" s="20"/>
      <c r="I49" s="20"/>
    </row>
    <row r="50" spans="1:9" ht="12.75">
      <c r="A50" s="2"/>
      <c r="B50" s="2"/>
      <c r="C50" s="20"/>
      <c r="D50" s="20"/>
      <c r="E50" s="20"/>
      <c r="F50" s="20"/>
      <c r="G50" s="20"/>
      <c r="H50" s="20"/>
      <c r="I50" s="20"/>
    </row>
    <row r="51" spans="1:9" ht="12.75">
      <c r="A51" s="2"/>
      <c r="B51" s="2"/>
      <c r="C51" s="20"/>
      <c r="D51" s="20"/>
      <c r="E51" s="20"/>
      <c r="F51" s="20"/>
      <c r="G51" s="20"/>
      <c r="H51" s="20"/>
      <c r="I51" s="20"/>
    </row>
    <row r="52" spans="1:9" ht="12.75">
      <c r="A52" s="2"/>
      <c r="B52" s="2"/>
      <c r="C52" s="20"/>
      <c r="D52" s="20"/>
      <c r="E52" s="20"/>
      <c r="F52" s="20"/>
      <c r="G52" s="20"/>
      <c r="H52" s="20"/>
      <c r="I52" s="20"/>
    </row>
    <row r="53" spans="1:9" ht="12.75">
      <c r="A53" s="2"/>
      <c r="B53" s="2"/>
      <c r="C53" s="20"/>
      <c r="D53" s="20"/>
      <c r="E53" s="20"/>
      <c r="F53" s="20"/>
      <c r="G53" s="20"/>
      <c r="H53" s="20"/>
      <c r="I53" s="20"/>
    </row>
    <row r="54" spans="1:9" ht="12.75">
      <c r="A54" s="2"/>
      <c r="B54" s="2"/>
      <c r="C54" s="20"/>
      <c r="D54" s="20"/>
      <c r="E54" s="20"/>
      <c r="F54" s="20"/>
      <c r="G54" s="20"/>
      <c r="H54" s="20"/>
      <c r="I54" s="20"/>
    </row>
    <row r="55" spans="1:9" ht="12.75">
      <c r="A55" s="2"/>
      <c r="B55" s="2"/>
      <c r="C55" s="20"/>
      <c r="D55" s="20"/>
      <c r="E55" s="20"/>
      <c r="F55" s="20"/>
      <c r="G55" s="20"/>
      <c r="H55" s="20"/>
      <c r="I55" s="20"/>
    </row>
    <row r="56" spans="1:9" ht="12.75">
      <c r="A56" s="2"/>
      <c r="B56" s="2"/>
      <c r="C56" s="20"/>
      <c r="D56" s="20"/>
      <c r="E56" s="20"/>
      <c r="F56" s="20"/>
      <c r="G56" s="20"/>
      <c r="H56" s="20"/>
      <c r="I56" s="20"/>
    </row>
    <row r="57" spans="1:2" ht="12.75">
      <c r="A57" s="2"/>
      <c r="B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</sheetData>
  <sheetProtection selectLockedCells="1" selectUnlockedCells="1"/>
  <mergeCells count="23">
    <mergeCell ref="A41:B41"/>
    <mergeCell ref="A43:B43"/>
    <mergeCell ref="A25:I25"/>
    <mergeCell ref="A30:I30"/>
    <mergeCell ref="A31:I31"/>
    <mergeCell ref="A44:B44"/>
    <mergeCell ref="A45:B45"/>
    <mergeCell ref="A32:I32"/>
    <mergeCell ref="A33:I33"/>
    <mergeCell ref="A34:I34"/>
    <mergeCell ref="A38:B38"/>
    <mergeCell ref="A8:B8"/>
    <mergeCell ref="A9:B9"/>
    <mergeCell ref="A10:I10"/>
    <mergeCell ref="A11:I11"/>
    <mergeCell ref="A23:I23"/>
    <mergeCell ref="A24:I24"/>
    <mergeCell ref="A1:I1"/>
    <mergeCell ref="A2:G2"/>
    <mergeCell ref="A3:G3"/>
    <mergeCell ref="A4:I4"/>
    <mergeCell ref="A6:B6"/>
    <mergeCell ref="A7:B7"/>
  </mergeCells>
  <printOptions/>
  <pageMargins left="0.38958333333333334" right="0.3736111111111111" top="0.6756944444444444" bottom="0.5729166666666666" header="0.5770833333333333" footer="0.4743055555555555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D31" sqref="D31"/>
    </sheetView>
  </sheetViews>
  <sheetFormatPr defaultColWidth="11.57421875" defaultRowHeight="12.75"/>
  <cols>
    <col min="1" max="1" width="11.57421875" style="0" customWidth="1"/>
    <col min="2" max="2" width="14.00390625" style="0" customWidth="1"/>
    <col min="3" max="3" width="15.140625" style="0" customWidth="1"/>
    <col min="4" max="4" width="16.57421875" style="0" customWidth="1"/>
    <col min="5" max="5" width="16.8515625" style="0" customWidth="1"/>
    <col min="6" max="6" width="16.421875" style="0" customWidth="1"/>
  </cols>
  <sheetData>
    <row r="1" spans="1:6" ht="15.75">
      <c r="A1" s="42" t="s">
        <v>31</v>
      </c>
      <c r="B1" s="42"/>
      <c r="C1" s="42"/>
      <c r="D1" s="21">
        <v>2018</v>
      </c>
      <c r="E1" s="21">
        <v>2019</v>
      </c>
      <c r="F1" s="21">
        <v>2020</v>
      </c>
    </row>
    <row r="2" spans="1:6" ht="15">
      <c r="A2" s="43" t="s">
        <v>32</v>
      </c>
      <c r="B2" s="43"/>
      <c r="C2" s="43"/>
      <c r="D2" s="22">
        <f>Príjmy!G16</f>
        <v>298500</v>
      </c>
      <c r="E2" s="22">
        <f>Príjmy!H16</f>
        <v>299500</v>
      </c>
      <c r="F2" s="22">
        <f>Príjmy!I16</f>
        <v>299800</v>
      </c>
    </row>
    <row r="3" spans="1:6" ht="15">
      <c r="A3" s="43" t="s">
        <v>33</v>
      </c>
      <c r="B3" s="43"/>
      <c r="C3" s="43"/>
      <c r="D3" s="22">
        <f>Príjmy!G23</f>
        <v>0</v>
      </c>
      <c r="E3" s="22">
        <f>Príjmy!H23</f>
        <v>0</v>
      </c>
      <c r="F3" s="22">
        <f>Príjmy!I23</f>
        <v>0</v>
      </c>
    </row>
    <row r="4" spans="1:6" ht="15">
      <c r="A4" s="43" t="s">
        <v>34</v>
      </c>
      <c r="B4" s="43"/>
      <c r="C4" s="43"/>
      <c r="D4" s="22">
        <f>Príjmy!G30</f>
        <v>0</v>
      </c>
      <c r="E4" s="22">
        <f>Príjmy!H30</f>
        <v>0</v>
      </c>
      <c r="F4" s="22">
        <f>Príjmy!I30</f>
        <v>0</v>
      </c>
    </row>
    <row r="5" spans="1:6" ht="15.75">
      <c r="A5" s="44" t="s">
        <v>35</v>
      </c>
      <c r="B5" s="44"/>
      <c r="C5" s="44"/>
      <c r="D5" s="23">
        <f>SUM(D2:D4)</f>
        <v>298500</v>
      </c>
      <c r="E5" s="23">
        <f>SUM(E2:E4)</f>
        <v>299500</v>
      </c>
      <c r="F5" s="23">
        <f>SUM(F2:F4)</f>
        <v>299800</v>
      </c>
    </row>
    <row r="6" spans="1:6" ht="15">
      <c r="A6" s="43"/>
      <c r="B6" s="43"/>
      <c r="C6" s="43"/>
      <c r="D6" s="43"/>
      <c r="E6" s="43"/>
      <c r="F6" s="43"/>
    </row>
    <row r="7" spans="1:6" ht="15">
      <c r="A7" s="43" t="s">
        <v>36</v>
      </c>
      <c r="B7" s="43"/>
      <c r="C7" s="43"/>
      <c r="D7" s="22">
        <f>Výdavky!G22</f>
        <v>284700</v>
      </c>
      <c r="E7" s="22">
        <f>Výdavky!H22</f>
        <v>279700</v>
      </c>
      <c r="F7" s="22">
        <f>Výdavky!I22</f>
        <v>278200</v>
      </c>
    </row>
    <row r="8" spans="1:6" ht="15">
      <c r="A8" s="43" t="s">
        <v>37</v>
      </c>
      <c r="B8" s="43"/>
      <c r="C8" s="43"/>
      <c r="D8" s="22">
        <f>Výdavky!G29</f>
        <v>0</v>
      </c>
      <c r="E8" s="22">
        <f>Výdavky!H29</f>
        <v>0</v>
      </c>
      <c r="F8" s="22">
        <f>Výdavky!I29</f>
        <v>0</v>
      </c>
    </row>
    <row r="9" spans="1:6" ht="15">
      <c r="A9" s="43" t="s">
        <v>38</v>
      </c>
      <c r="B9" s="43"/>
      <c r="C9" s="43"/>
      <c r="D9" s="22">
        <f>Výdavky!G36</f>
        <v>0</v>
      </c>
      <c r="E9" s="22">
        <f>Výdavky!H36</f>
        <v>0</v>
      </c>
      <c r="F9" s="22">
        <f>Výdavky!I36</f>
        <v>0</v>
      </c>
    </row>
    <row r="10" spans="1:6" ht="15.75">
      <c r="A10" s="44" t="s">
        <v>39</v>
      </c>
      <c r="B10" s="44"/>
      <c r="C10" s="44"/>
      <c r="D10" s="23">
        <f>SUM(D7:D9)</f>
        <v>284700</v>
      </c>
      <c r="E10" s="23">
        <f>SUM(E7:E9)</f>
        <v>279700</v>
      </c>
      <c r="F10" s="23">
        <f>SUM(F7:F9)</f>
        <v>278200</v>
      </c>
    </row>
    <row r="11" spans="1:6" ht="15">
      <c r="A11" s="43"/>
      <c r="B11" s="43"/>
      <c r="C11" s="43"/>
      <c r="D11" s="43"/>
      <c r="E11" s="43"/>
      <c r="F11" s="43"/>
    </row>
    <row r="12" spans="1:6" ht="15.75">
      <c r="A12" s="45" t="s">
        <v>40</v>
      </c>
      <c r="B12" s="45"/>
      <c r="C12" s="45"/>
      <c r="D12" s="24">
        <f>SUM(D5-D10)</f>
        <v>13800</v>
      </c>
      <c r="E12" s="24">
        <f>SUM(E5-E10)</f>
        <v>19800</v>
      </c>
      <c r="F12" s="25">
        <f>SUM(F5-F10)</f>
        <v>21600</v>
      </c>
    </row>
    <row r="15" spans="1:2" ht="12.75">
      <c r="A15" s="27" t="s">
        <v>71</v>
      </c>
      <c r="B15" s="28"/>
    </row>
    <row r="16" spans="1:2" ht="12.75">
      <c r="A16" s="2"/>
      <c r="B16" s="2"/>
    </row>
    <row r="17" spans="1:2" ht="12.75">
      <c r="A17" s="27" t="s">
        <v>44</v>
      </c>
      <c r="B17" s="28"/>
    </row>
    <row r="18" spans="1:2" ht="12.75">
      <c r="A18" s="28"/>
      <c r="B18" s="28"/>
    </row>
    <row r="19" spans="1:2" ht="12.75">
      <c r="A19" s="27" t="s">
        <v>43</v>
      </c>
      <c r="B19" s="28"/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spans="1:2" ht="12.75">
      <c r="A25" t="s">
        <v>73</v>
      </c>
      <c r="B25" t="s">
        <v>75</v>
      </c>
    </row>
  </sheetData>
  <sheetProtection/>
  <mergeCells count="16">
    <mergeCell ref="A7:C7"/>
    <mergeCell ref="A8:C8"/>
    <mergeCell ref="A9:C9"/>
    <mergeCell ref="A10:C10"/>
    <mergeCell ref="A11:F11"/>
    <mergeCell ref="A12:C12"/>
    <mergeCell ref="A15:B15"/>
    <mergeCell ref="A17:B17"/>
    <mergeCell ref="A18:B18"/>
    <mergeCell ref="A19:B19"/>
    <mergeCell ref="A1:C1"/>
    <mergeCell ref="A2:C2"/>
    <mergeCell ref="A3:C3"/>
    <mergeCell ref="A4:C4"/>
    <mergeCell ref="A5:C5"/>
    <mergeCell ref="A6:F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</dc:creator>
  <cp:keywords/>
  <dc:description/>
  <cp:lastModifiedBy>NEVYDALOVÁ Viera</cp:lastModifiedBy>
  <cp:lastPrinted>2017-12-21T09:28:49Z</cp:lastPrinted>
  <dcterms:created xsi:type="dcterms:W3CDTF">2014-12-12T12:19:07Z</dcterms:created>
  <dcterms:modified xsi:type="dcterms:W3CDTF">2017-12-21T10:28:43Z</dcterms:modified>
  <cp:category/>
  <cp:version/>
  <cp:contentType/>
  <cp:contentStatus/>
</cp:coreProperties>
</file>